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541-4\Downloads\Formatos transparencia\"/>
    </mc:Choice>
  </mc:AlternateContent>
  <xr:revisionPtr revIDLastSave="0" documentId="8_{E0581E33-13E6-48C3-8014-24F284720162}" xr6:coauthVersionLast="47" xr6:coauthVersionMax="47" xr10:uidLastSave="{00000000-0000-0000-0000-000000000000}"/>
  <bookViews>
    <workbookView xWindow="-120" yWindow="-120" windowWidth="20730" windowHeight="11040" xr2:uid="{78FE3FCE-28B3-4D95-9685-FAA6DCDB9C88}"/>
  </bookViews>
  <sheets>
    <sheet name="EAPE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H9" i="1"/>
  <c r="J9" i="1"/>
  <c r="J81" i="1" s="1"/>
  <c r="L9" i="1"/>
  <c r="N9" i="1"/>
  <c r="P10" i="1"/>
  <c r="P11" i="1"/>
  <c r="P12" i="1"/>
  <c r="P13" i="1"/>
  <c r="P14" i="1"/>
  <c r="P15" i="1"/>
  <c r="P16" i="1"/>
  <c r="F17" i="1"/>
  <c r="H17" i="1"/>
  <c r="J17" i="1"/>
  <c r="L17" i="1"/>
  <c r="N17" i="1"/>
  <c r="P17" i="1"/>
  <c r="P18" i="1"/>
  <c r="P19" i="1"/>
  <c r="P20" i="1"/>
  <c r="P21" i="1"/>
  <c r="P22" i="1"/>
  <c r="P23" i="1"/>
  <c r="P24" i="1"/>
  <c r="P25" i="1"/>
  <c r="P26" i="1"/>
  <c r="F27" i="1"/>
  <c r="H27" i="1"/>
  <c r="J27" i="1"/>
  <c r="P27" i="1" s="1"/>
  <c r="L27" i="1"/>
  <c r="N27" i="1"/>
  <c r="P28" i="1"/>
  <c r="P29" i="1"/>
  <c r="P30" i="1"/>
  <c r="P31" i="1"/>
  <c r="P32" i="1"/>
  <c r="P33" i="1"/>
  <c r="P34" i="1"/>
  <c r="P35" i="1"/>
  <c r="P36" i="1"/>
  <c r="F37" i="1"/>
  <c r="H37" i="1"/>
  <c r="J37" i="1"/>
  <c r="P37" i="1" s="1"/>
  <c r="L37" i="1"/>
  <c r="L81" i="1" s="1"/>
  <c r="N37" i="1"/>
  <c r="P38" i="1"/>
  <c r="P39" i="1"/>
  <c r="P40" i="1"/>
  <c r="P41" i="1"/>
  <c r="P42" i="1"/>
  <c r="P43" i="1"/>
  <c r="P44" i="1"/>
  <c r="P45" i="1"/>
  <c r="P46" i="1"/>
  <c r="F47" i="1"/>
  <c r="F81" i="1" s="1"/>
  <c r="H47" i="1"/>
  <c r="J47" i="1"/>
  <c r="P47" i="1" s="1"/>
  <c r="L47" i="1"/>
  <c r="N47" i="1"/>
  <c r="N81" i="1" s="1"/>
  <c r="P48" i="1"/>
  <c r="P49" i="1"/>
  <c r="P50" i="1"/>
  <c r="P51" i="1"/>
  <c r="P52" i="1"/>
  <c r="P53" i="1"/>
  <c r="P54" i="1"/>
  <c r="P55" i="1"/>
  <c r="P56" i="1"/>
  <c r="F57" i="1"/>
  <c r="H57" i="1"/>
  <c r="J57" i="1"/>
  <c r="L57" i="1"/>
  <c r="N57" i="1"/>
  <c r="P57" i="1"/>
  <c r="P58" i="1"/>
  <c r="P59" i="1"/>
  <c r="P60" i="1"/>
  <c r="F61" i="1"/>
  <c r="H61" i="1"/>
  <c r="J61" i="1"/>
  <c r="P61" i="1" s="1"/>
  <c r="L61" i="1"/>
  <c r="N61" i="1"/>
  <c r="P62" i="1"/>
  <c r="P63" i="1"/>
  <c r="P64" i="1"/>
  <c r="P65" i="1"/>
  <c r="P66" i="1"/>
  <c r="P67" i="1"/>
  <c r="P68" i="1"/>
  <c r="F69" i="1"/>
  <c r="H69" i="1"/>
  <c r="J69" i="1"/>
  <c r="P69" i="1" s="1"/>
  <c r="L69" i="1"/>
  <c r="N69" i="1"/>
  <c r="P70" i="1"/>
  <c r="P71" i="1"/>
  <c r="P72" i="1"/>
  <c r="F73" i="1"/>
  <c r="H73" i="1"/>
  <c r="J73" i="1"/>
  <c r="P73" i="1" s="1"/>
  <c r="L73" i="1"/>
  <c r="N73" i="1"/>
  <c r="P74" i="1"/>
  <c r="P75" i="1"/>
  <c r="P76" i="1"/>
  <c r="P77" i="1"/>
  <c r="P78" i="1"/>
  <c r="P79" i="1"/>
  <c r="P80" i="1"/>
  <c r="H81" i="1"/>
  <c r="P81" i="1" l="1"/>
  <c r="P9" i="1"/>
</calcChain>
</file>

<file path=xl/sharedStrings.xml><?xml version="1.0" encoding="utf-8"?>
<sst xmlns="http://schemas.openxmlformats.org/spreadsheetml/2006/main" count="96" uniqueCount="94">
  <si>
    <t>DIRECTOR GENERAL</t>
  </si>
  <si>
    <t>ING. ABEL ROJO MUÑOZ</t>
  </si>
  <si>
    <t>_____________________________________________________________</t>
  </si>
  <si>
    <t>DIRECTORA DE ADMINISTRACIÓN DE RECURSOS</t>
  </si>
  <si>
    <t>L.C. ARACELI ORTIZ RODRÍGUEZ</t>
  </si>
  <si>
    <t>DIRECTOR DE PLANEACIÓN Y EVALUACIÓN</t>
  </si>
  <si>
    <t>ING. CARLOS EVARISTO ALVAREZ CHÁVEZ</t>
  </si>
  <si>
    <t>Bajo protesta de decir verdad declaramos que los Estados Financieros y sus notas, son razonablemente correctos y son responsabilidad del emisor.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</si>
  <si>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</si>
  <si>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</si>
  <si>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</si>
  <si>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</si>
  <si>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</si>
  <si>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</si>
  <si>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</si>
  <si>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</si>
  <si>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</si>
  <si>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</si>
  <si>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</si>
  <si>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</si>
  <si>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</si>
  <si>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</si>
  <si>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</si>
  <si>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</si>
  <si>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</si>
  <si>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</si>
  <si>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</si>
  <si>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</si>
  <si>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</si>
  <si>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</si>
  <si>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</si>
  <si>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</si>
  <si>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</si>
  <si>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</si>
  <si>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</si>
  <si>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</si>
  <si>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</si>
  <si>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</si>
  <si>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</si>
  <si>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</si>
  <si>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</si>
  <si>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</si>
  <si>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</si>
  <si>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</si>
  <si>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</si>
  <si>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</si>
  <si>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</si>
  <si>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</si>
  <si>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</si>
  <si>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</si>
  <si>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</si>
  <si>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</si>
  <si>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</si>
  <si>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</si>
  <si>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</si>
  <si>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</si>
  <si>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</si>
  <si>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</si>
  <si>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</si>
  <si>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</si>
  <si>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</si>
  <si>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</si>
  <si>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</si>
  <si>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</si>
  <si>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</si>
  <si>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</si>
  <si>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</si>
  <si>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</si>
  <si>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</si>
  <si>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</si>
  <si>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</si>
  <si>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</si>
  <si>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</si>
  <si>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</si>
  <si>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</si>
  <si>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</si>
  <si>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</si>
  <si>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</si>
  <si>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</si>
  <si>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</si>
  <si>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</si>
  <si>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</si>
  <si>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</si>
  <si>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</si>
  <si>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</si>
  <si>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</si>
  <si>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</si>
  <si>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</si>
  <si>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</si>
  <si>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(Cifras en Pesos)</t>
  </si>
  <si>
    <t>Del 1 de Enero al 31 de Diciembre de 2025</t>
  </si>
  <si>
    <t>Clasificación por Objeto del Gasto (Capítulo y Concepto)</t>
  </si>
  <si>
    <t>Estado Analítico del Ejercicio del Presupuesto de Egresos</t>
  </si>
  <si>
    <t>COLEGIO DE EDUCACIÓN PROFESIONAL TÉCNICA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</si>
</sst>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3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3" fillId="0" borderId="3" xfId="0" applyFont="1" applyBorder="1" applyAlignment="1">
      <alignment vertical="center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7" xfId="0" applyFont="1" applyBorder="1" applyAlignment="1">
      <alignment vertical="top"/>
    </xf>
    <xf numFmtId="4" fontId="3" fillId="0" borderId="8" xfId="0" applyNumberFormat="1" applyFont="1" applyBorder="1" applyAlignment="1">
      <alignment horizontal="right" vertical="top" wrapText="1"/>
    </xf>
    <xf numFmtId="4" fontId="2" fillId="0" borderId="7" xfId="0" applyNumberFormat="1" applyFont="1" applyBorder="1" applyAlignment="1">
      <alignment horizontal="right" vertical="top" wrapText="1"/>
    </xf>
    <xf numFmtId="4" fontId="2" fillId="0" borderId="8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/>
    </xf>
    <xf numFmtId="0" fontId="1" fillId="0" borderId="6" xfId="0" applyFont="1" applyBorder="1"/>
    <xf numFmtId="0" fontId="2" fillId="0" borderId="10" xfId="0" applyFont="1" applyBorder="1" applyAlignment="1">
      <alignment vertical="top"/>
    </xf>
    <xf numFmtId="4" fontId="3" fillId="0" borderId="11" xfId="0" applyNumberFormat="1" applyFont="1" applyBorder="1" applyAlignment="1">
      <alignment horizontal="right" vertical="top" wrapText="1"/>
    </xf>
    <xf numFmtId="4" fontId="2" fillId="0" borderId="10" xfId="0" applyNumberFormat="1" applyFont="1" applyBorder="1" applyAlignment="1">
      <alignment horizontal="right" vertical="top" wrapText="1"/>
    </xf>
    <xf numFmtId="4" fontId="2" fillId="0" borderId="11" xfId="0" applyNumberFormat="1" applyFont="1" applyBorder="1" applyAlignment="1">
      <alignment horizontal="right" vertical="top" wrapText="1"/>
    </xf>
    <xf numFmtId="0" fontId="2" fillId="0" borderId="1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/>
    </xf>
    <xf numFmtId="4" fontId="3" fillId="0" borderId="10" xfId="0" applyNumberFormat="1" applyFont="1" applyBorder="1" applyAlignment="1">
      <alignment horizontal="righ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/>
    </xf>
    <xf numFmtId="4" fontId="3" fillId="0" borderId="14" xfId="0" applyNumberFormat="1" applyFont="1" applyBorder="1" applyAlignment="1">
      <alignment horizontal="right" vertical="top" wrapText="1"/>
    </xf>
    <xf numFmtId="4" fontId="3" fillId="0" borderId="13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vertical="top"/>
    </xf>
    <xf numFmtId="0" fontId="1" fillId="2" borderId="16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17" xfId="0" applyFont="1" applyFill="1" applyBorder="1"/>
    <xf numFmtId="0" fontId="1" fillId="2" borderId="18" xfId="0" applyFont="1" applyFill="1" applyBorder="1"/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1" fillId="2" borderId="20" xfId="0" applyFont="1" applyFill="1" applyBorder="1"/>
    <xf numFmtId="49" fontId="5" fillId="2" borderId="16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7" fillId="0" borderId="6" xfId="0" applyFont="1" applyBorder="1"/>
    <xf numFmtId="49" fontId="6" fillId="2" borderId="18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FC2-D6E8-4219-8021-A8BDBCAA12B8}">
  <dimension ref="A1:R101"/>
  <sheetViews>
    <sheetView tabSelected="1" workbookViewId="0"/>
  </sheetViews>
  <sheetFormatPr baseColWidth="10" defaultRowHeight="15" x14ac:dyDescent="0.25"/>
  <cols>
    <col min="1" max="3" width="1.7109375" style="1" customWidth="1"/>
    <col min="4" max="4" width="56.7109375" style="1" customWidth="1"/>
    <col min="5" max="5" width="1.7109375" style="1" customWidth="1"/>
    <col min="6" max="6" width="16.7109375" style="1" customWidth="1"/>
    <col min="7" max="7" width="1.7109375" style="1" customWidth="1"/>
    <col min="8" max="8" width="16.7109375" style="1" customWidth="1"/>
    <col min="9" max="9" width="1.7109375" style="1" customWidth="1"/>
    <col min="10" max="10" width="16.7109375" style="1" customWidth="1"/>
    <col min="11" max="11" width="1.7109375" style="1" customWidth="1"/>
    <col min="12" max="12" width="16.7109375" style="1" customWidth="1"/>
    <col min="13" max="13" width="1.7109375" style="1" customWidth="1"/>
    <col min="14" max="14" width="16.7109375" style="1" customWidth="1"/>
    <col min="15" max="15" width="1.7109375" style="1" customWidth="1"/>
    <col min="16" max="16" width="16.7109375" style="1" customWidth="1"/>
    <col min="17" max="18" width="1.7109375" style="1" customWidth="1"/>
    <col min="19" max="255" width="10.7109375" style="1" customWidth="1"/>
    <col min="256" max="16384" width="11.42578125" style="1"/>
  </cols>
  <sheetData>
    <row r="1" spans="1:18" ht="15.75" x14ac:dyDescent="0.25">
      <c r="A1" s="64"/>
      <c r="B1" s="67" t="s">
        <v>93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5"/>
      <c r="R1" s="6"/>
    </row>
    <row r="2" spans="1:18" ht="15.75" x14ac:dyDescent="0.25">
      <c r="A2" s="64"/>
      <c r="B2" s="63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1"/>
      <c r="R2" s="6"/>
    </row>
    <row r="3" spans="1:18" ht="15.75" x14ac:dyDescent="0.25">
      <c r="A3" s="64"/>
      <c r="B3" s="63" t="s">
        <v>92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1"/>
      <c r="R3" s="6"/>
    </row>
    <row r="4" spans="1:18" ht="15.75" x14ac:dyDescent="0.25">
      <c r="A4" s="64"/>
      <c r="B4" s="63" t="s">
        <v>91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1"/>
      <c r="R4" s="6"/>
    </row>
    <row r="5" spans="1:18" ht="15.95" customHeight="1" x14ac:dyDescent="0.25">
      <c r="A5" s="23"/>
      <c r="B5" s="60" t="s">
        <v>90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8"/>
      <c r="R5" s="6"/>
    </row>
    <row r="6" spans="1:18" ht="15.95" customHeight="1" x14ac:dyDescent="0.25">
      <c r="A6" s="23"/>
      <c r="B6" s="57" t="s">
        <v>89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5"/>
      <c r="R6" s="6"/>
    </row>
    <row r="7" spans="1:18" x14ac:dyDescent="0.25">
      <c r="A7" s="23"/>
      <c r="B7" s="54"/>
      <c r="C7" s="49" t="s">
        <v>88</v>
      </c>
      <c r="D7" s="48"/>
      <c r="E7" s="53"/>
      <c r="F7" s="52" t="s">
        <v>87</v>
      </c>
      <c r="G7" s="52"/>
      <c r="H7" s="52"/>
      <c r="I7" s="52"/>
      <c r="J7" s="52"/>
      <c r="K7" s="52"/>
      <c r="L7" s="52"/>
      <c r="M7" s="52"/>
      <c r="N7" s="42"/>
      <c r="O7" s="45"/>
      <c r="P7" s="42" t="s">
        <v>86</v>
      </c>
      <c r="Q7" s="51"/>
      <c r="R7" s="6"/>
    </row>
    <row r="8" spans="1:18" ht="30.2" customHeight="1" x14ac:dyDescent="0.25">
      <c r="A8" s="23"/>
      <c r="B8" s="50"/>
      <c r="C8" s="49"/>
      <c r="D8" s="48"/>
      <c r="E8" s="47"/>
      <c r="F8" s="46" t="s">
        <v>85</v>
      </c>
      <c r="G8" s="45"/>
      <c r="H8" s="46" t="s">
        <v>84</v>
      </c>
      <c r="I8" s="45"/>
      <c r="J8" s="46" t="s">
        <v>83</v>
      </c>
      <c r="K8" s="45"/>
      <c r="L8" s="44" t="s">
        <v>82</v>
      </c>
      <c r="M8" s="43"/>
      <c r="N8" s="44" t="s">
        <v>81</v>
      </c>
      <c r="O8" s="43"/>
      <c r="P8" s="42"/>
      <c r="Q8" s="41"/>
      <c r="R8" s="6"/>
    </row>
    <row r="9" spans="1:18" ht="14.45" customHeight="1" x14ac:dyDescent="0.25">
      <c r="A9" s="23"/>
      <c r="B9" s="40"/>
      <c r="C9" s="39" t="s">
        <v>80</v>
      </c>
      <c r="D9" s="39"/>
      <c r="E9" s="38"/>
      <c r="F9" s="36">
        <f>SUM(F10:F16)</f>
        <v>119347114</v>
      </c>
      <c r="G9" s="37"/>
      <c r="H9" s="36">
        <f>SUM(H10:H16)</f>
        <v>16489317.290000001</v>
      </c>
      <c r="I9" s="37"/>
      <c r="J9" s="36">
        <f>SUM(J10:J16)</f>
        <v>135836431.28999999</v>
      </c>
      <c r="K9" s="37"/>
      <c r="L9" s="36">
        <f>SUM(L10:L16)</f>
        <v>121096519.28000002</v>
      </c>
      <c r="M9" s="37"/>
      <c r="N9" s="36">
        <f>SUM(N10:N16)</f>
        <v>119819434.8</v>
      </c>
      <c r="O9" s="37"/>
      <c r="P9" s="36">
        <f>J9-L9</f>
        <v>14739912.009999976</v>
      </c>
      <c r="Q9" s="35"/>
      <c r="R9" s="6"/>
    </row>
    <row r="10" spans="1:18" x14ac:dyDescent="0.25">
      <c r="A10" s="23"/>
      <c r="B10" s="31"/>
      <c r="C10" s="30"/>
      <c r="D10" s="29" t="s">
        <v>79</v>
      </c>
      <c r="E10" s="28"/>
      <c r="F10" s="27">
        <v>30512132.120000001</v>
      </c>
      <c r="G10" s="26"/>
      <c r="H10" s="27">
        <v>2676707</v>
      </c>
      <c r="I10" s="26"/>
      <c r="J10" s="27">
        <v>33188839.120000001</v>
      </c>
      <c r="K10" s="26"/>
      <c r="L10" s="27">
        <v>30384835.100000001</v>
      </c>
      <c r="M10" s="26"/>
      <c r="N10" s="27">
        <v>30384835.100000001</v>
      </c>
      <c r="O10" s="26"/>
      <c r="P10" s="25">
        <f>J10-L10</f>
        <v>2804004.0199999996</v>
      </c>
      <c r="Q10" s="24"/>
      <c r="R10" s="6"/>
    </row>
    <row r="11" spans="1:18" x14ac:dyDescent="0.25">
      <c r="A11" s="23"/>
      <c r="B11" s="31"/>
      <c r="C11" s="30"/>
      <c r="D11" s="29" t="s">
        <v>78</v>
      </c>
      <c r="E11" s="28"/>
      <c r="F11" s="27">
        <v>21605256.670000002</v>
      </c>
      <c r="G11" s="26"/>
      <c r="H11" s="27">
        <v>6056337.4800000004</v>
      </c>
      <c r="I11" s="26"/>
      <c r="J11" s="27">
        <v>27661594.149999999</v>
      </c>
      <c r="K11" s="26"/>
      <c r="L11" s="27">
        <v>26324385.34</v>
      </c>
      <c r="M11" s="26"/>
      <c r="N11" s="27">
        <v>26324385.34</v>
      </c>
      <c r="O11" s="26"/>
      <c r="P11" s="25">
        <f>J11-L11</f>
        <v>1337208.8099999987</v>
      </c>
      <c r="Q11" s="24"/>
      <c r="R11" s="6"/>
    </row>
    <row r="12" spans="1:18" x14ac:dyDescent="0.25">
      <c r="A12" s="23"/>
      <c r="B12" s="31"/>
      <c r="C12" s="30"/>
      <c r="D12" s="29" t="s">
        <v>77</v>
      </c>
      <c r="E12" s="28"/>
      <c r="F12" s="27">
        <v>22763965.899999999</v>
      </c>
      <c r="G12" s="26"/>
      <c r="H12" s="27">
        <v>1214448.3799999999</v>
      </c>
      <c r="I12" s="26"/>
      <c r="J12" s="27">
        <v>23978414.280000001</v>
      </c>
      <c r="K12" s="26"/>
      <c r="L12" s="27">
        <v>22121865.18</v>
      </c>
      <c r="M12" s="26"/>
      <c r="N12" s="27">
        <v>22121865.18</v>
      </c>
      <c r="O12" s="26"/>
      <c r="P12" s="25">
        <f>J12-L12</f>
        <v>1856549.1000000015</v>
      </c>
      <c r="Q12" s="24"/>
      <c r="R12" s="6"/>
    </row>
    <row r="13" spans="1:18" x14ac:dyDescent="0.25">
      <c r="A13" s="23"/>
      <c r="B13" s="31"/>
      <c r="C13" s="30"/>
      <c r="D13" s="29" t="s">
        <v>76</v>
      </c>
      <c r="E13" s="28"/>
      <c r="F13" s="27">
        <v>18611500.82</v>
      </c>
      <c r="G13" s="26"/>
      <c r="H13" s="27">
        <v>-957510.91</v>
      </c>
      <c r="I13" s="26"/>
      <c r="J13" s="27">
        <v>17653989.91</v>
      </c>
      <c r="K13" s="26"/>
      <c r="L13" s="27">
        <v>13658322.310000001</v>
      </c>
      <c r="M13" s="26"/>
      <c r="N13" s="27">
        <v>12381237.83</v>
      </c>
      <c r="O13" s="26"/>
      <c r="P13" s="25">
        <f>J13-L13</f>
        <v>3995667.5999999996</v>
      </c>
      <c r="Q13" s="24"/>
      <c r="R13" s="6"/>
    </row>
    <row r="14" spans="1:18" x14ac:dyDescent="0.25">
      <c r="A14" s="23"/>
      <c r="B14" s="31"/>
      <c r="C14" s="30"/>
      <c r="D14" s="29" t="s">
        <v>75</v>
      </c>
      <c r="E14" s="28"/>
      <c r="F14" s="27">
        <v>22100280.949999999</v>
      </c>
      <c r="G14" s="26"/>
      <c r="H14" s="27">
        <v>5853655.8700000001</v>
      </c>
      <c r="I14" s="26"/>
      <c r="J14" s="27">
        <v>27953936.82</v>
      </c>
      <c r="K14" s="26"/>
      <c r="L14" s="27">
        <v>24050126.399999999</v>
      </c>
      <c r="M14" s="26"/>
      <c r="N14" s="27">
        <v>24050126.399999999</v>
      </c>
      <c r="O14" s="26"/>
      <c r="P14" s="25">
        <f>J14-L14</f>
        <v>3903810.4200000018</v>
      </c>
      <c r="Q14" s="24"/>
      <c r="R14" s="6"/>
    </row>
    <row r="15" spans="1:18" x14ac:dyDescent="0.25">
      <c r="A15" s="23"/>
      <c r="B15" s="31"/>
      <c r="C15" s="30"/>
      <c r="D15" s="29" t="s">
        <v>74</v>
      </c>
      <c r="E15" s="28"/>
      <c r="F15" s="27">
        <v>6</v>
      </c>
      <c r="G15" s="26"/>
      <c r="H15" s="27">
        <v>0</v>
      </c>
      <c r="I15" s="26"/>
      <c r="J15" s="27">
        <v>6</v>
      </c>
      <c r="K15" s="26"/>
      <c r="L15" s="27">
        <v>0</v>
      </c>
      <c r="M15" s="26"/>
      <c r="N15" s="27">
        <v>0</v>
      </c>
      <c r="O15" s="26"/>
      <c r="P15" s="25">
        <f>J15-L15</f>
        <v>6</v>
      </c>
      <c r="Q15" s="24"/>
      <c r="R15" s="6"/>
    </row>
    <row r="16" spans="1:18" x14ac:dyDescent="0.25">
      <c r="A16" s="23"/>
      <c r="B16" s="31"/>
      <c r="C16" s="30"/>
      <c r="D16" s="29" t="s">
        <v>73</v>
      </c>
      <c r="E16" s="28"/>
      <c r="F16" s="27">
        <v>3753971.54</v>
      </c>
      <c r="G16" s="26"/>
      <c r="H16" s="27">
        <v>1645679.47</v>
      </c>
      <c r="I16" s="26"/>
      <c r="J16" s="27">
        <v>5399651.0099999998</v>
      </c>
      <c r="K16" s="26"/>
      <c r="L16" s="27">
        <v>4556984.95</v>
      </c>
      <c r="M16" s="26"/>
      <c r="N16" s="27">
        <v>4556984.95</v>
      </c>
      <c r="O16" s="26"/>
      <c r="P16" s="25">
        <f>J16-L16</f>
        <v>842666.05999999959</v>
      </c>
      <c r="Q16" s="24"/>
      <c r="R16" s="6"/>
    </row>
    <row r="17" spans="1:18" ht="14.45" customHeight="1" x14ac:dyDescent="0.25">
      <c r="A17" s="23"/>
      <c r="B17" s="31"/>
      <c r="C17" s="34" t="s">
        <v>72</v>
      </c>
      <c r="D17" s="34"/>
      <c r="E17" s="33"/>
      <c r="F17" s="25">
        <f>SUM(F18:F26)</f>
        <v>4846352</v>
      </c>
      <c r="G17" s="32"/>
      <c r="H17" s="25">
        <f>SUM(H18:H26)</f>
        <v>13891146.24</v>
      </c>
      <c r="I17" s="32"/>
      <c r="J17" s="25">
        <f>SUM(J18:J26)</f>
        <v>18737498.240000006</v>
      </c>
      <c r="K17" s="32"/>
      <c r="L17" s="25">
        <f>SUM(L18:L26)</f>
        <v>18705681.289999999</v>
      </c>
      <c r="M17" s="32"/>
      <c r="N17" s="25">
        <f>SUM(N18:N26)</f>
        <v>17658969.309999999</v>
      </c>
      <c r="O17" s="32"/>
      <c r="P17" s="25">
        <f>J17-L17</f>
        <v>31816.950000006706</v>
      </c>
      <c r="Q17" s="24"/>
      <c r="R17" s="6"/>
    </row>
    <row r="18" spans="1:18" ht="25.7" customHeight="1" x14ac:dyDescent="0.25">
      <c r="A18" s="23"/>
      <c r="B18" s="31"/>
      <c r="C18" s="30"/>
      <c r="D18" s="29" t="s">
        <v>71</v>
      </c>
      <c r="E18" s="28"/>
      <c r="F18" s="27">
        <v>1829369</v>
      </c>
      <c r="G18" s="26"/>
      <c r="H18" s="27">
        <v>9152489.3399999999</v>
      </c>
      <c r="I18" s="26"/>
      <c r="J18" s="27">
        <v>10981858.34</v>
      </c>
      <c r="K18" s="26"/>
      <c r="L18" s="27">
        <v>10955131.49</v>
      </c>
      <c r="M18" s="26"/>
      <c r="N18" s="27">
        <v>10176268.869999999</v>
      </c>
      <c r="O18" s="26"/>
      <c r="P18" s="25">
        <f>J18-L18</f>
        <v>26726.849999999627</v>
      </c>
      <c r="Q18" s="24"/>
      <c r="R18" s="6"/>
    </row>
    <row r="19" spans="1:18" x14ac:dyDescent="0.25">
      <c r="A19" s="23"/>
      <c r="B19" s="31"/>
      <c r="C19" s="30"/>
      <c r="D19" s="29" t="s">
        <v>70</v>
      </c>
      <c r="E19" s="28"/>
      <c r="F19" s="27">
        <v>299895</v>
      </c>
      <c r="G19" s="26"/>
      <c r="H19" s="27">
        <v>345372.13</v>
      </c>
      <c r="I19" s="26"/>
      <c r="J19" s="27">
        <v>645267.13</v>
      </c>
      <c r="K19" s="26"/>
      <c r="L19" s="27">
        <v>645218.93000000005</v>
      </c>
      <c r="M19" s="26"/>
      <c r="N19" s="27">
        <v>645218.93000000005</v>
      </c>
      <c r="O19" s="26"/>
      <c r="P19" s="25">
        <f>J19-L19</f>
        <v>48.199999999953434</v>
      </c>
      <c r="Q19" s="24"/>
      <c r="R19" s="6"/>
    </row>
    <row r="20" spans="1:18" x14ac:dyDescent="0.25">
      <c r="A20" s="23"/>
      <c r="B20" s="31"/>
      <c r="C20" s="30"/>
      <c r="D20" s="29" t="s">
        <v>69</v>
      </c>
      <c r="E20" s="28"/>
      <c r="F20" s="27">
        <v>0</v>
      </c>
      <c r="G20" s="26"/>
      <c r="H20" s="27">
        <v>0</v>
      </c>
      <c r="I20" s="26"/>
      <c r="J20" s="27">
        <v>0</v>
      </c>
      <c r="K20" s="26"/>
      <c r="L20" s="27">
        <v>0</v>
      </c>
      <c r="M20" s="26"/>
      <c r="N20" s="27">
        <v>0</v>
      </c>
      <c r="O20" s="26"/>
      <c r="P20" s="25">
        <f>J20-L20</f>
        <v>0</v>
      </c>
      <c r="Q20" s="24"/>
      <c r="R20" s="6"/>
    </row>
    <row r="21" spans="1:18" x14ac:dyDescent="0.25">
      <c r="A21" s="23"/>
      <c r="B21" s="31"/>
      <c r="C21" s="30"/>
      <c r="D21" s="29" t="s">
        <v>68</v>
      </c>
      <c r="E21" s="28"/>
      <c r="F21" s="27">
        <v>1025386</v>
      </c>
      <c r="G21" s="26"/>
      <c r="H21" s="27">
        <v>56327.54</v>
      </c>
      <c r="I21" s="26"/>
      <c r="J21" s="27">
        <v>1081713.54</v>
      </c>
      <c r="K21" s="26"/>
      <c r="L21" s="27">
        <v>1079699.83</v>
      </c>
      <c r="M21" s="26"/>
      <c r="N21" s="27">
        <v>1002515.85</v>
      </c>
      <c r="O21" s="26"/>
      <c r="P21" s="25">
        <f>J21-L21</f>
        <v>2013.7099999999627</v>
      </c>
      <c r="Q21" s="24"/>
      <c r="R21" s="6"/>
    </row>
    <row r="22" spans="1:18" x14ac:dyDescent="0.25">
      <c r="A22" s="23"/>
      <c r="B22" s="31"/>
      <c r="C22" s="30"/>
      <c r="D22" s="29" t="s">
        <v>67</v>
      </c>
      <c r="E22" s="28"/>
      <c r="F22" s="27">
        <v>74342</v>
      </c>
      <c r="G22" s="26"/>
      <c r="H22" s="27">
        <v>-25422.33</v>
      </c>
      <c r="I22" s="26"/>
      <c r="J22" s="27">
        <v>48919.67</v>
      </c>
      <c r="K22" s="26"/>
      <c r="L22" s="27">
        <v>48617.18</v>
      </c>
      <c r="M22" s="26"/>
      <c r="N22" s="27">
        <v>48617.18</v>
      </c>
      <c r="O22" s="26"/>
      <c r="P22" s="25">
        <f>J22-L22</f>
        <v>302.48999999999796</v>
      </c>
      <c r="Q22" s="24"/>
      <c r="R22" s="6"/>
    </row>
    <row r="23" spans="1:18" x14ac:dyDescent="0.25">
      <c r="A23" s="23"/>
      <c r="B23" s="31"/>
      <c r="C23" s="30"/>
      <c r="D23" s="29" t="s">
        <v>66</v>
      </c>
      <c r="E23" s="28"/>
      <c r="F23" s="27">
        <v>272309</v>
      </c>
      <c r="G23" s="26"/>
      <c r="H23" s="27">
        <v>5582.38</v>
      </c>
      <c r="I23" s="26"/>
      <c r="J23" s="27">
        <v>277891.38</v>
      </c>
      <c r="K23" s="26"/>
      <c r="L23" s="27">
        <v>277891.38</v>
      </c>
      <c r="M23" s="26"/>
      <c r="N23" s="27">
        <v>268884.38</v>
      </c>
      <c r="O23" s="26"/>
      <c r="P23" s="25">
        <f>J23-L23</f>
        <v>0</v>
      </c>
      <c r="Q23" s="24"/>
      <c r="R23" s="6"/>
    </row>
    <row r="24" spans="1:18" x14ac:dyDescent="0.25">
      <c r="A24" s="23"/>
      <c r="B24" s="31"/>
      <c r="C24" s="30"/>
      <c r="D24" s="29" t="s">
        <v>65</v>
      </c>
      <c r="E24" s="28"/>
      <c r="F24" s="27">
        <v>371690</v>
      </c>
      <c r="G24" s="26"/>
      <c r="H24" s="27">
        <v>4167625.92</v>
      </c>
      <c r="I24" s="26"/>
      <c r="J24" s="27">
        <v>4539315.92</v>
      </c>
      <c r="K24" s="26"/>
      <c r="L24" s="27">
        <v>4537133.49</v>
      </c>
      <c r="M24" s="26"/>
      <c r="N24" s="27">
        <v>4501163.5599999996</v>
      </c>
      <c r="O24" s="26"/>
      <c r="P24" s="25">
        <f>J24-L24</f>
        <v>2182.429999999702</v>
      </c>
      <c r="Q24" s="24"/>
      <c r="R24" s="6"/>
    </row>
    <row r="25" spans="1:18" x14ac:dyDescent="0.25">
      <c r="A25" s="23"/>
      <c r="B25" s="31"/>
      <c r="C25" s="30"/>
      <c r="D25" s="29" t="s">
        <v>64</v>
      </c>
      <c r="E25" s="28"/>
      <c r="F25" s="27">
        <v>0</v>
      </c>
      <c r="G25" s="26"/>
      <c r="H25" s="27">
        <v>0</v>
      </c>
      <c r="I25" s="26"/>
      <c r="J25" s="27">
        <v>0</v>
      </c>
      <c r="K25" s="26"/>
      <c r="L25" s="27">
        <v>0</v>
      </c>
      <c r="M25" s="26"/>
      <c r="N25" s="27">
        <v>0</v>
      </c>
      <c r="O25" s="26"/>
      <c r="P25" s="25">
        <f>J25-L25</f>
        <v>0</v>
      </c>
      <c r="Q25" s="24"/>
      <c r="R25" s="6"/>
    </row>
    <row r="26" spans="1:18" x14ac:dyDescent="0.25">
      <c r="A26" s="23"/>
      <c r="B26" s="31"/>
      <c r="C26" s="30"/>
      <c r="D26" s="29" t="s">
        <v>63</v>
      </c>
      <c r="E26" s="28"/>
      <c r="F26" s="27">
        <v>973361</v>
      </c>
      <c r="G26" s="26"/>
      <c r="H26" s="27">
        <v>189171.26</v>
      </c>
      <c r="I26" s="26"/>
      <c r="J26" s="27">
        <v>1162532.26</v>
      </c>
      <c r="K26" s="26"/>
      <c r="L26" s="27">
        <v>1161988.99</v>
      </c>
      <c r="M26" s="26"/>
      <c r="N26" s="27">
        <v>1016300.54</v>
      </c>
      <c r="O26" s="26"/>
      <c r="P26" s="25">
        <f>J26-L26</f>
        <v>543.27000000001863</v>
      </c>
      <c r="Q26" s="24"/>
      <c r="R26" s="6"/>
    </row>
    <row r="27" spans="1:18" ht="14.45" customHeight="1" x14ac:dyDescent="0.25">
      <c r="A27" s="23"/>
      <c r="B27" s="31"/>
      <c r="C27" s="34" t="s">
        <v>62</v>
      </c>
      <c r="D27" s="34"/>
      <c r="E27" s="33"/>
      <c r="F27" s="25">
        <f>SUM(F28:F36)</f>
        <v>15647014</v>
      </c>
      <c r="G27" s="32"/>
      <c r="H27" s="25">
        <f>SUM(H28:H36)</f>
        <v>543023.35999999999</v>
      </c>
      <c r="I27" s="32"/>
      <c r="J27" s="25">
        <f>SUM(J28:J36)</f>
        <v>16190037.360000001</v>
      </c>
      <c r="K27" s="32"/>
      <c r="L27" s="25">
        <f>SUM(L28:L36)</f>
        <v>15454805.460000001</v>
      </c>
      <c r="M27" s="32"/>
      <c r="N27" s="25">
        <f>SUM(N28:N36)</f>
        <v>14518740.23</v>
      </c>
      <c r="O27" s="32"/>
      <c r="P27" s="25">
        <f>J27-L27</f>
        <v>735231.90000000037</v>
      </c>
      <c r="Q27" s="24"/>
      <c r="R27" s="6"/>
    </row>
    <row r="28" spans="1:18" x14ac:dyDescent="0.25">
      <c r="A28" s="23"/>
      <c r="B28" s="31"/>
      <c r="C28" s="30"/>
      <c r="D28" s="29" t="s">
        <v>61</v>
      </c>
      <c r="E28" s="28"/>
      <c r="F28" s="27">
        <v>2068866</v>
      </c>
      <c r="G28" s="26"/>
      <c r="H28" s="27">
        <v>-359683.43</v>
      </c>
      <c r="I28" s="26"/>
      <c r="J28" s="27">
        <v>1709182.57</v>
      </c>
      <c r="K28" s="26"/>
      <c r="L28" s="27">
        <v>1709182.57</v>
      </c>
      <c r="M28" s="26"/>
      <c r="N28" s="27">
        <v>1709182.57</v>
      </c>
      <c r="O28" s="26"/>
      <c r="P28" s="25">
        <f>J28-L28</f>
        <v>0</v>
      </c>
      <c r="Q28" s="24"/>
      <c r="R28" s="6"/>
    </row>
    <row r="29" spans="1:18" x14ac:dyDescent="0.25">
      <c r="A29" s="23"/>
      <c r="B29" s="31"/>
      <c r="C29" s="30"/>
      <c r="D29" s="29" t="s">
        <v>60</v>
      </c>
      <c r="E29" s="28"/>
      <c r="F29" s="27">
        <v>1337778</v>
      </c>
      <c r="G29" s="26"/>
      <c r="H29" s="27">
        <v>365666.42</v>
      </c>
      <c r="I29" s="26"/>
      <c r="J29" s="27">
        <v>1703444.42</v>
      </c>
      <c r="K29" s="26"/>
      <c r="L29" s="27">
        <v>1703345.14</v>
      </c>
      <c r="M29" s="26"/>
      <c r="N29" s="27">
        <v>1703345.14</v>
      </c>
      <c r="O29" s="26"/>
      <c r="P29" s="25">
        <f>J29-L29</f>
        <v>99.28000000002794</v>
      </c>
      <c r="Q29" s="24"/>
      <c r="R29" s="6"/>
    </row>
    <row r="30" spans="1:18" x14ac:dyDescent="0.25">
      <c r="A30" s="23"/>
      <c r="B30" s="31"/>
      <c r="C30" s="30"/>
      <c r="D30" s="29" t="s">
        <v>59</v>
      </c>
      <c r="E30" s="28"/>
      <c r="F30" s="27">
        <v>5865703</v>
      </c>
      <c r="G30" s="26"/>
      <c r="H30" s="27">
        <v>-8869.7099999999991</v>
      </c>
      <c r="I30" s="26"/>
      <c r="J30" s="27">
        <v>5856833.29</v>
      </c>
      <c r="K30" s="26"/>
      <c r="L30" s="27">
        <v>5854737.1500000004</v>
      </c>
      <c r="M30" s="26"/>
      <c r="N30" s="27">
        <v>5771017.1500000004</v>
      </c>
      <c r="O30" s="26"/>
      <c r="P30" s="25">
        <f>J30-L30</f>
        <v>2096.1399999996647</v>
      </c>
      <c r="Q30" s="24"/>
      <c r="R30" s="6"/>
    </row>
    <row r="31" spans="1:18" x14ac:dyDescent="0.25">
      <c r="A31" s="23"/>
      <c r="B31" s="31"/>
      <c r="C31" s="30"/>
      <c r="D31" s="29" t="s">
        <v>58</v>
      </c>
      <c r="E31" s="28"/>
      <c r="F31" s="27">
        <v>1668000</v>
      </c>
      <c r="G31" s="26"/>
      <c r="H31" s="27">
        <v>-175658.42</v>
      </c>
      <c r="I31" s="26"/>
      <c r="J31" s="27">
        <v>1492341.58</v>
      </c>
      <c r="K31" s="26"/>
      <c r="L31" s="27">
        <v>1492341.58</v>
      </c>
      <c r="M31" s="26"/>
      <c r="N31" s="27">
        <v>1492341.58</v>
      </c>
      <c r="O31" s="26"/>
      <c r="P31" s="25">
        <f>J31-L31</f>
        <v>0</v>
      </c>
      <c r="Q31" s="24"/>
      <c r="R31" s="6"/>
    </row>
    <row r="32" spans="1:18" x14ac:dyDescent="0.25">
      <c r="A32" s="23"/>
      <c r="B32" s="31"/>
      <c r="C32" s="30"/>
      <c r="D32" s="29" t="s">
        <v>57</v>
      </c>
      <c r="E32" s="28"/>
      <c r="F32" s="27">
        <v>1449565</v>
      </c>
      <c r="G32" s="26"/>
      <c r="H32" s="27">
        <v>-366970.75</v>
      </c>
      <c r="I32" s="26"/>
      <c r="J32" s="27">
        <v>1082594.25</v>
      </c>
      <c r="K32" s="26"/>
      <c r="L32" s="27">
        <v>1078637.81</v>
      </c>
      <c r="M32" s="26"/>
      <c r="N32" s="27">
        <v>711919.77</v>
      </c>
      <c r="O32" s="26"/>
      <c r="P32" s="25">
        <f>J32-L32</f>
        <v>3956.4399999999441</v>
      </c>
      <c r="Q32" s="24"/>
      <c r="R32" s="6"/>
    </row>
    <row r="33" spans="1:18" x14ac:dyDescent="0.25">
      <c r="A33" s="23"/>
      <c r="B33" s="31"/>
      <c r="C33" s="30"/>
      <c r="D33" s="29" t="s">
        <v>56</v>
      </c>
      <c r="E33" s="28"/>
      <c r="F33" s="27">
        <v>506267</v>
      </c>
      <c r="G33" s="26"/>
      <c r="H33" s="27">
        <v>-9684.7999999999993</v>
      </c>
      <c r="I33" s="26"/>
      <c r="J33" s="27">
        <v>496582.2</v>
      </c>
      <c r="K33" s="26"/>
      <c r="L33" s="27">
        <v>495944.79</v>
      </c>
      <c r="M33" s="26"/>
      <c r="N33" s="27">
        <v>60505.599999999999</v>
      </c>
      <c r="O33" s="26"/>
      <c r="P33" s="25">
        <f>J33-L33</f>
        <v>637.4100000000326</v>
      </c>
      <c r="Q33" s="24"/>
      <c r="R33" s="6"/>
    </row>
    <row r="34" spans="1:18" x14ac:dyDescent="0.25">
      <c r="A34" s="23"/>
      <c r="B34" s="31"/>
      <c r="C34" s="30"/>
      <c r="D34" s="29" t="s">
        <v>55</v>
      </c>
      <c r="E34" s="28"/>
      <c r="F34" s="27">
        <v>148300</v>
      </c>
      <c r="G34" s="26"/>
      <c r="H34" s="27">
        <v>38971.629999999997</v>
      </c>
      <c r="I34" s="26"/>
      <c r="J34" s="27">
        <v>187271.63</v>
      </c>
      <c r="K34" s="26"/>
      <c r="L34" s="27">
        <v>187271.21</v>
      </c>
      <c r="M34" s="26"/>
      <c r="N34" s="27">
        <v>187271.21</v>
      </c>
      <c r="O34" s="26"/>
      <c r="P34" s="25">
        <f>J34-L34</f>
        <v>0.42000000001280569</v>
      </c>
      <c r="Q34" s="24"/>
      <c r="R34" s="6"/>
    </row>
    <row r="35" spans="1:18" x14ac:dyDescent="0.25">
      <c r="A35" s="23"/>
      <c r="B35" s="31"/>
      <c r="C35" s="30"/>
      <c r="D35" s="29" t="s">
        <v>54</v>
      </c>
      <c r="E35" s="28"/>
      <c r="F35" s="27">
        <v>352000</v>
      </c>
      <c r="G35" s="26"/>
      <c r="H35" s="27">
        <v>124272</v>
      </c>
      <c r="I35" s="26"/>
      <c r="J35" s="27">
        <v>476272</v>
      </c>
      <c r="K35" s="26"/>
      <c r="L35" s="27">
        <v>476272</v>
      </c>
      <c r="M35" s="26"/>
      <c r="N35" s="27">
        <v>476272</v>
      </c>
      <c r="O35" s="26"/>
      <c r="P35" s="25">
        <f>J35-L35</f>
        <v>0</v>
      </c>
      <c r="Q35" s="24"/>
      <c r="R35" s="6"/>
    </row>
    <row r="36" spans="1:18" x14ac:dyDescent="0.25">
      <c r="A36" s="23"/>
      <c r="B36" s="31"/>
      <c r="C36" s="30"/>
      <c r="D36" s="29" t="s">
        <v>53</v>
      </c>
      <c r="E36" s="28"/>
      <c r="F36" s="27">
        <v>2250535</v>
      </c>
      <c r="G36" s="26"/>
      <c r="H36" s="27">
        <v>934980.42</v>
      </c>
      <c r="I36" s="26"/>
      <c r="J36" s="27">
        <v>3185515.42</v>
      </c>
      <c r="K36" s="26"/>
      <c r="L36" s="27">
        <v>2457073.21</v>
      </c>
      <c r="M36" s="26"/>
      <c r="N36" s="27">
        <v>2406885.21</v>
      </c>
      <c r="O36" s="26"/>
      <c r="P36" s="25">
        <f>J36-L36</f>
        <v>728442.21</v>
      </c>
      <c r="Q36" s="24"/>
      <c r="R36" s="6"/>
    </row>
    <row r="37" spans="1:18" ht="14.45" customHeight="1" x14ac:dyDescent="0.25">
      <c r="A37" s="23"/>
      <c r="B37" s="31"/>
      <c r="C37" s="34" t="s">
        <v>52</v>
      </c>
      <c r="D37" s="34"/>
      <c r="E37" s="33"/>
      <c r="F37" s="25">
        <f>SUM(F38:F46)</f>
        <v>4298770</v>
      </c>
      <c r="G37" s="32"/>
      <c r="H37" s="25">
        <f>SUM(H38:H46)</f>
        <v>78862.009999999995</v>
      </c>
      <c r="I37" s="32"/>
      <c r="J37" s="25">
        <f>SUM(J38:J46)</f>
        <v>4377632.01</v>
      </c>
      <c r="K37" s="32"/>
      <c r="L37" s="25">
        <f>SUM(L38:L46)</f>
        <v>4312404.54</v>
      </c>
      <c r="M37" s="32"/>
      <c r="N37" s="25">
        <f>SUM(N38:N46)</f>
        <v>4312404.54</v>
      </c>
      <c r="O37" s="32"/>
      <c r="P37" s="25">
        <f>J37-L37</f>
        <v>65227.469999999739</v>
      </c>
      <c r="Q37" s="24"/>
      <c r="R37" s="6"/>
    </row>
    <row r="38" spans="1:18" x14ac:dyDescent="0.25">
      <c r="A38" s="23"/>
      <c r="B38" s="31"/>
      <c r="C38" s="30"/>
      <c r="D38" s="29" t="s">
        <v>51</v>
      </c>
      <c r="E38" s="28"/>
      <c r="F38" s="27">
        <v>4298770</v>
      </c>
      <c r="G38" s="26"/>
      <c r="H38" s="27">
        <v>78862.009999999995</v>
      </c>
      <c r="I38" s="26"/>
      <c r="J38" s="27">
        <v>4377632.01</v>
      </c>
      <c r="K38" s="26"/>
      <c r="L38" s="27">
        <v>4312404.54</v>
      </c>
      <c r="M38" s="26"/>
      <c r="N38" s="27">
        <v>4312404.54</v>
      </c>
      <c r="O38" s="26"/>
      <c r="P38" s="25">
        <f>J38-L38</f>
        <v>65227.469999999739</v>
      </c>
      <c r="Q38" s="24"/>
      <c r="R38" s="6"/>
    </row>
    <row r="39" spans="1:18" x14ac:dyDescent="0.25">
      <c r="A39" s="23"/>
      <c r="B39" s="31"/>
      <c r="C39" s="30"/>
      <c r="D39" s="29" t="s">
        <v>50</v>
      </c>
      <c r="E39" s="28"/>
      <c r="F39" s="27">
        <v>0</v>
      </c>
      <c r="G39" s="26"/>
      <c r="H39" s="27">
        <v>0</v>
      </c>
      <c r="I39" s="26"/>
      <c r="J39" s="27">
        <v>0</v>
      </c>
      <c r="K39" s="26"/>
      <c r="L39" s="27">
        <v>0</v>
      </c>
      <c r="M39" s="26"/>
      <c r="N39" s="27">
        <v>0</v>
      </c>
      <c r="O39" s="26"/>
      <c r="P39" s="25">
        <f>J39-L39</f>
        <v>0</v>
      </c>
      <c r="Q39" s="24"/>
      <c r="R39" s="6"/>
    </row>
    <row r="40" spans="1:18" x14ac:dyDescent="0.25">
      <c r="A40" s="23"/>
      <c r="B40" s="31"/>
      <c r="C40" s="30"/>
      <c r="D40" s="29" t="s">
        <v>49</v>
      </c>
      <c r="E40" s="28"/>
      <c r="F40" s="27">
        <v>0</v>
      </c>
      <c r="G40" s="26"/>
      <c r="H40" s="27">
        <v>0</v>
      </c>
      <c r="I40" s="26"/>
      <c r="J40" s="27">
        <v>0</v>
      </c>
      <c r="K40" s="26"/>
      <c r="L40" s="27">
        <v>0</v>
      </c>
      <c r="M40" s="26"/>
      <c r="N40" s="27">
        <v>0</v>
      </c>
      <c r="O40" s="26"/>
      <c r="P40" s="25">
        <f>J40-L40</f>
        <v>0</v>
      </c>
      <c r="Q40" s="24"/>
      <c r="R40" s="6"/>
    </row>
    <row r="41" spans="1:18" x14ac:dyDescent="0.25">
      <c r="A41" s="23"/>
      <c r="B41" s="31"/>
      <c r="C41" s="30"/>
      <c r="D41" s="29" t="s">
        <v>48</v>
      </c>
      <c r="E41" s="28"/>
      <c r="F41" s="27">
        <v>0</v>
      </c>
      <c r="G41" s="26"/>
      <c r="H41" s="27">
        <v>0</v>
      </c>
      <c r="I41" s="26"/>
      <c r="J41" s="27">
        <v>0</v>
      </c>
      <c r="K41" s="26"/>
      <c r="L41" s="27">
        <v>0</v>
      </c>
      <c r="M41" s="26"/>
      <c r="N41" s="27">
        <v>0</v>
      </c>
      <c r="O41" s="26"/>
      <c r="P41" s="25">
        <f>J41-L41</f>
        <v>0</v>
      </c>
      <c r="Q41" s="24"/>
      <c r="R41" s="6"/>
    </row>
    <row r="42" spans="1:18" x14ac:dyDescent="0.25">
      <c r="A42" s="23"/>
      <c r="B42" s="31"/>
      <c r="C42" s="30"/>
      <c r="D42" s="29" t="s">
        <v>47</v>
      </c>
      <c r="E42" s="28"/>
      <c r="F42" s="27">
        <v>0</v>
      </c>
      <c r="G42" s="26"/>
      <c r="H42" s="27">
        <v>0</v>
      </c>
      <c r="I42" s="26"/>
      <c r="J42" s="27">
        <v>0</v>
      </c>
      <c r="K42" s="26"/>
      <c r="L42" s="27">
        <v>0</v>
      </c>
      <c r="M42" s="26"/>
      <c r="N42" s="27">
        <v>0</v>
      </c>
      <c r="O42" s="26"/>
      <c r="P42" s="25">
        <f>J42-L42</f>
        <v>0</v>
      </c>
      <c r="Q42" s="24"/>
      <c r="R42" s="6"/>
    </row>
    <row r="43" spans="1:18" x14ac:dyDescent="0.25">
      <c r="A43" s="23"/>
      <c r="B43" s="31"/>
      <c r="C43" s="30"/>
      <c r="D43" s="29" t="s">
        <v>46</v>
      </c>
      <c r="E43" s="28"/>
      <c r="F43" s="27">
        <v>0</v>
      </c>
      <c r="G43" s="26"/>
      <c r="H43" s="27">
        <v>0</v>
      </c>
      <c r="I43" s="26"/>
      <c r="J43" s="27">
        <v>0</v>
      </c>
      <c r="K43" s="26"/>
      <c r="L43" s="27">
        <v>0</v>
      </c>
      <c r="M43" s="26"/>
      <c r="N43" s="27">
        <v>0</v>
      </c>
      <c r="O43" s="26"/>
      <c r="P43" s="25">
        <f>J43-L43</f>
        <v>0</v>
      </c>
      <c r="Q43" s="24"/>
      <c r="R43" s="6"/>
    </row>
    <row r="44" spans="1:18" x14ac:dyDescent="0.25">
      <c r="A44" s="23"/>
      <c r="B44" s="31"/>
      <c r="C44" s="30"/>
      <c r="D44" s="29" t="s">
        <v>45</v>
      </c>
      <c r="E44" s="28"/>
      <c r="F44" s="27">
        <v>0</v>
      </c>
      <c r="G44" s="26"/>
      <c r="H44" s="27">
        <v>0</v>
      </c>
      <c r="I44" s="26"/>
      <c r="J44" s="27">
        <v>0</v>
      </c>
      <c r="K44" s="26"/>
      <c r="L44" s="27">
        <v>0</v>
      </c>
      <c r="M44" s="26"/>
      <c r="N44" s="27">
        <v>0</v>
      </c>
      <c r="O44" s="26"/>
      <c r="P44" s="25">
        <f>J44-L44</f>
        <v>0</v>
      </c>
      <c r="Q44" s="24"/>
      <c r="R44" s="6"/>
    </row>
    <row r="45" spans="1:18" x14ac:dyDescent="0.25">
      <c r="A45" s="23"/>
      <c r="B45" s="31"/>
      <c r="C45" s="30"/>
      <c r="D45" s="29" t="s">
        <v>44</v>
      </c>
      <c r="E45" s="28"/>
      <c r="F45" s="27">
        <v>0</v>
      </c>
      <c r="G45" s="26"/>
      <c r="H45" s="27">
        <v>0</v>
      </c>
      <c r="I45" s="26"/>
      <c r="J45" s="27">
        <v>0</v>
      </c>
      <c r="K45" s="26"/>
      <c r="L45" s="27">
        <v>0</v>
      </c>
      <c r="M45" s="26"/>
      <c r="N45" s="27">
        <v>0</v>
      </c>
      <c r="O45" s="26"/>
      <c r="P45" s="25">
        <f>J45-L45</f>
        <v>0</v>
      </c>
      <c r="Q45" s="24"/>
      <c r="R45" s="6"/>
    </row>
    <row r="46" spans="1:18" x14ac:dyDescent="0.25">
      <c r="A46" s="23"/>
      <c r="B46" s="31"/>
      <c r="C46" s="30"/>
      <c r="D46" s="29" t="s">
        <v>43</v>
      </c>
      <c r="E46" s="28"/>
      <c r="F46" s="27">
        <v>0</v>
      </c>
      <c r="G46" s="26"/>
      <c r="H46" s="27">
        <v>0</v>
      </c>
      <c r="I46" s="26"/>
      <c r="J46" s="27">
        <v>0</v>
      </c>
      <c r="K46" s="26"/>
      <c r="L46" s="27">
        <v>0</v>
      </c>
      <c r="M46" s="26"/>
      <c r="N46" s="27">
        <v>0</v>
      </c>
      <c r="O46" s="26"/>
      <c r="P46" s="25">
        <f>J46-L46</f>
        <v>0</v>
      </c>
      <c r="Q46" s="24"/>
      <c r="R46" s="6"/>
    </row>
    <row r="47" spans="1:18" ht="14.45" customHeight="1" x14ac:dyDescent="0.25">
      <c r="A47" s="23"/>
      <c r="B47" s="31"/>
      <c r="C47" s="34" t="s">
        <v>42</v>
      </c>
      <c r="D47" s="34"/>
      <c r="E47" s="33"/>
      <c r="F47" s="25">
        <f>SUM(F48:F56)</f>
        <v>562178</v>
      </c>
      <c r="G47" s="32"/>
      <c r="H47" s="25">
        <f>SUM(H48:H56)</f>
        <v>17418689.73</v>
      </c>
      <c r="I47" s="32"/>
      <c r="J47" s="25">
        <f>SUM(J48:J56)</f>
        <v>17980867.73</v>
      </c>
      <c r="K47" s="32"/>
      <c r="L47" s="25">
        <f>SUM(L48:L56)</f>
        <v>17980798.129999999</v>
      </c>
      <c r="M47" s="32"/>
      <c r="N47" s="25">
        <f>SUM(N48:N56)</f>
        <v>17980798.129999999</v>
      </c>
      <c r="O47" s="32"/>
      <c r="P47" s="25">
        <f>J47-L47</f>
        <v>69.600000001490116</v>
      </c>
      <c r="Q47" s="24"/>
      <c r="R47" s="6"/>
    </row>
    <row r="48" spans="1:18" x14ac:dyDescent="0.25">
      <c r="A48" s="23"/>
      <c r="B48" s="31"/>
      <c r="C48" s="30"/>
      <c r="D48" s="29" t="s">
        <v>41</v>
      </c>
      <c r="E48" s="28"/>
      <c r="F48" s="27">
        <v>4439</v>
      </c>
      <c r="G48" s="26"/>
      <c r="H48" s="27">
        <v>2271481.0499999998</v>
      </c>
      <c r="I48" s="26"/>
      <c r="J48" s="27">
        <v>2275920.0499999998</v>
      </c>
      <c r="K48" s="26"/>
      <c r="L48" s="27">
        <v>2275920.0499999998</v>
      </c>
      <c r="M48" s="26"/>
      <c r="N48" s="27">
        <v>2275920.0499999998</v>
      </c>
      <c r="O48" s="26"/>
      <c r="P48" s="25">
        <f>J48-L48</f>
        <v>0</v>
      </c>
      <c r="Q48" s="24"/>
      <c r="R48" s="6"/>
    </row>
    <row r="49" spans="1:18" x14ac:dyDescent="0.25">
      <c r="A49" s="23"/>
      <c r="B49" s="31"/>
      <c r="C49" s="30"/>
      <c r="D49" s="29" t="s">
        <v>40</v>
      </c>
      <c r="E49" s="28"/>
      <c r="F49" s="27">
        <v>19995</v>
      </c>
      <c r="G49" s="26"/>
      <c r="H49" s="27">
        <v>15684952.68</v>
      </c>
      <c r="I49" s="26"/>
      <c r="J49" s="27">
        <v>15704947.68</v>
      </c>
      <c r="K49" s="26"/>
      <c r="L49" s="27">
        <v>15704878.08</v>
      </c>
      <c r="M49" s="26"/>
      <c r="N49" s="27">
        <v>15704878.08</v>
      </c>
      <c r="O49" s="26"/>
      <c r="P49" s="25">
        <f>J49-L49</f>
        <v>69.599999999627471</v>
      </c>
      <c r="Q49" s="24"/>
      <c r="R49" s="6"/>
    </row>
    <row r="50" spans="1:18" x14ac:dyDescent="0.25">
      <c r="A50" s="23"/>
      <c r="B50" s="31"/>
      <c r="C50" s="30"/>
      <c r="D50" s="29" t="s">
        <v>39</v>
      </c>
      <c r="E50" s="28"/>
      <c r="F50" s="27">
        <v>0</v>
      </c>
      <c r="G50" s="26"/>
      <c r="H50" s="27">
        <v>0</v>
      </c>
      <c r="I50" s="26"/>
      <c r="J50" s="27">
        <v>0</v>
      </c>
      <c r="K50" s="26"/>
      <c r="L50" s="27">
        <v>0</v>
      </c>
      <c r="M50" s="26"/>
      <c r="N50" s="27">
        <v>0</v>
      </c>
      <c r="O50" s="26"/>
      <c r="P50" s="25">
        <f>J50-L50</f>
        <v>0</v>
      </c>
      <c r="Q50" s="24"/>
      <c r="R50" s="6"/>
    </row>
    <row r="51" spans="1:18" x14ac:dyDescent="0.25">
      <c r="A51" s="23"/>
      <c r="B51" s="31"/>
      <c r="C51" s="30"/>
      <c r="D51" s="29" t="s">
        <v>38</v>
      </c>
      <c r="E51" s="28"/>
      <c r="F51" s="27">
        <v>0</v>
      </c>
      <c r="G51" s="26"/>
      <c r="H51" s="27">
        <v>0</v>
      </c>
      <c r="I51" s="26"/>
      <c r="J51" s="27">
        <v>0</v>
      </c>
      <c r="K51" s="26"/>
      <c r="L51" s="27">
        <v>0</v>
      </c>
      <c r="M51" s="26"/>
      <c r="N51" s="27">
        <v>0</v>
      </c>
      <c r="O51" s="26"/>
      <c r="P51" s="25">
        <f>J51-L51</f>
        <v>0</v>
      </c>
      <c r="Q51" s="24"/>
      <c r="R51" s="6"/>
    </row>
    <row r="52" spans="1:18" x14ac:dyDescent="0.25">
      <c r="A52" s="23"/>
      <c r="B52" s="31"/>
      <c r="C52" s="30"/>
      <c r="D52" s="29" t="s">
        <v>37</v>
      </c>
      <c r="E52" s="28"/>
      <c r="F52" s="27">
        <v>0</v>
      </c>
      <c r="G52" s="26"/>
      <c r="H52" s="27">
        <v>0</v>
      </c>
      <c r="I52" s="26"/>
      <c r="J52" s="27">
        <v>0</v>
      </c>
      <c r="K52" s="26"/>
      <c r="L52" s="27">
        <v>0</v>
      </c>
      <c r="M52" s="26"/>
      <c r="N52" s="27">
        <v>0</v>
      </c>
      <c r="O52" s="26"/>
      <c r="P52" s="25">
        <f>J52-L52</f>
        <v>0</v>
      </c>
      <c r="Q52" s="24"/>
      <c r="R52" s="6"/>
    </row>
    <row r="53" spans="1:18" x14ac:dyDescent="0.25">
      <c r="A53" s="23"/>
      <c r="B53" s="31"/>
      <c r="C53" s="30"/>
      <c r="D53" s="29" t="s">
        <v>36</v>
      </c>
      <c r="E53" s="28"/>
      <c r="F53" s="27">
        <v>537744</v>
      </c>
      <c r="G53" s="26"/>
      <c r="H53" s="27">
        <v>-537744</v>
      </c>
      <c r="I53" s="26"/>
      <c r="J53" s="27">
        <v>0</v>
      </c>
      <c r="K53" s="26"/>
      <c r="L53" s="27">
        <v>0</v>
      </c>
      <c r="M53" s="26"/>
      <c r="N53" s="27">
        <v>0</v>
      </c>
      <c r="O53" s="26"/>
      <c r="P53" s="25">
        <f>J53-L53</f>
        <v>0</v>
      </c>
      <c r="Q53" s="24"/>
      <c r="R53" s="6"/>
    </row>
    <row r="54" spans="1:18" x14ac:dyDescent="0.25">
      <c r="A54" s="23"/>
      <c r="B54" s="31"/>
      <c r="C54" s="30"/>
      <c r="D54" s="29" t="s">
        <v>35</v>
      </c>
      <c r="E54" s="28"/>
      <c r="F54" s="27">
        <v>0</v>
      </c>
      <c r="G54" s="26"/>
      <c r="H54" s="27">
        <v>0</v>
      </c>
      <c r="I54" s="26"/>
      <c r="J54" s="27">
        <v>0</v>
      </c>
      <c r="K54" s="26"/>
      <c r="L54" s="27">
        <v>0</v>
      </c>
      <c r="M54" s="26"/>
      <c r="N54" s="27">
        <v>0</v>
      </c>
      <c r="O54" s="26"/>
      <c r="P54" s="25">
        <f>J54-L54</f>
        <v>0</v>
      </c>
      <c r="Q54" s="24"/>
      <c r="R54" s="6"/>
    </row>
    <row r="55" spans="1:18" x14ac:dyDescent="0.25">
      <c r="A55" s="23"/>
      <c r="B55" s="31"/>
      <c r="C55" s="30"/>
      <c r="D55" s="29" t="s">
        <v>34</v>
      </c>
      <c r="E55" s="28"/>
      <c r="F55" s="27">
        <v>0</v>
      </c>
      <c r="G55" s="26"/>
      <c r="H55" s="27">
        <v>0</v>
      </c>
      <c r="I55" s="26"/>
      <c r="J55" s="27">
        <v>0</v>
      </c>
      <c r="K55" s="26"/>
      <c r="L55" s="27">
        <v>0</v>
      </c>
      <c r="M55" s="26"/>
      <c r="N55" s="27">
        <v>0</v>
      </c>
      <c r="O55" s="26"/>
      <c r="P55" s="25">
        <f>J55-L55</f>
        <v>0</v>
      </c>
      <c r="Q55" s="24"/>
      <c r="R55" s="6"/>
    </row>
    <row r="56" spans="1:18" x14ac:dyDescent="0.25">
      <c r="A56" s="23"/>
      <c r="B56" s="31"/>
      <c r="C56" s="30"/>
      <c r="D56" s="29" t="s">
        <v>33</v>
      </c>
      <c r="E56" s="28"/>
      <c r="F56" s="27">
        <v>0</v>
      </c>
      <c r="G56" s="26"/>
      <c r="H56" s="27">
        <v>0</v>
      </c>
      <c r="I56" s="26"/>
      <c r="J56" s="27">
        <v>0</v>
      </c>
      <c r="K56" s="26"/>
      <c r="L56" s="27">
        <v>0</v>
      </c>
      <c r="M56" s="26"/>
      <c r="N56" s="27">
        <v>0</v>
      </c>
      <c r="O56" s="26"/>
      <c r="P56" s="25">
        <f>J56-L56</f>
        <v>0</v>
      </c>
      <c r="Q56" s="24"/>
      <c r="R56" s="6"/>
    </row>
    <row r="57" spans="1:18" ht="14.45" customHeight="1" x14ac:dyDescent="0.25">
      <c r="A57" s="23"/>
      <c r="B57" s="31"/>
      <c r="C57" s="34" t="s">
        <v>32</v>
      </c>
      <c r="D57" s="34"/>
      <c r="E57" s="33"/>
      <c r="F57" s="25">
        <f>SUM(F58:F60)</f>
        <v>0</v>
      </c>
      <c r="G57" s="32"/>
      <c r="H57" s="25">
        <f>SUM(H58:H60)</f>
        <v>483315.99</v>
      </c>
      <c r="I57" s="32"/>
      <c r="J57" s="25">
        <f>SUM(J58:J60)</f>
        <v>483315.99</v>
      </c>
      <c r="K57" s="32"/>
      <c r="L57" s="25">
        <f>SUM(L58:L60)</f>
        <v>475647.05</v>
      </c>
      <c r="M57" s="32"/>
      <c r="N57" s="25">
        <f>SUM(N58:N60)</f>
        <v>142694.12</v>
      </c>
      <c r="O57" s="32"/>
      <c r="P57" s="25">
        <f>J57-L57</f>
        <v>7668.9400000000023</v>
      </c>
      <c r="Q57" s="24"/>
      <c r="R57" s="6"/>
    </row>
    <row r="58" spans="1:18" x14ac:dyDescent="0.25">
      <c r="A58" s="23"/>
      <c r="B58" s="31"/>
      <c r="C58" s="30"/>
      <c r="D58" s="29" t="s">
        <v>31</v>
      </c>
      <c r="E58" s="28"/>
      <c r="F58" s="27">
        <v>0</v>
      </c>
      <c r="G58" s="26"/>
      <c r="H58" s="27">
        <v>0</v>
      </c>
      <c r="I58" s="26"/>
      <c r="J58" s="27">
        <v>0</v>
      </c>
      <c r="K58" s="26"/>
      <c r="L58" s="27">
        <v>0</v>
      </c>
      <c r="M58" s="26"/>
      <c r="N58" s="27">
        <v>0</v>
      </c>
      <c r="O58" s="26"/>
      <c r="P58" s="25">
        <f>J58-L58</f>
        <v>0</v>
      </c>
      <c r="Q58" s="24"/>
      <c r="R58" s="6"/>
    </row>
    <row r="59" spans="1:18" x14ac:dyDescent="0.25">
      <c r="A59" s="23"/>
      <c r="B59" s="31"/>
      <c r="C59" s="30"/>
      <c r="D59" s="29" t="s">
        <v>30</v>
      </c>
      <c r="E59" s="28"/>
      <c r="F59" s="27">
        <v>0</v>
      </c>
      <c r="G59" s="26"/>
      <c r="H59" s="27">
        <v>483315.99</v>
      </c>
      <c r="I59" s="26"/>
      <c r="J59" s="27">
        <v>483315.99</v>
      </c>
      <c r="K59" s="26"/>
      <c r="L59" s="27">
        <v>475647.05</v>
      </c>
      <c r="M59" s="26"/>
      <c r="N59" s="27">
        <v>142694.12</v>
      </c>
      <c r="O59" s="26"/>
      <c r="P59" s="25">
        <f>J59-L59</f>
        <v>7668.9400000000023</v>
      </c>
      <c r="Q59" s="24"/>
      <c r="R59" s="6"/>
    </row>
    <row r="60" spans="1:18" x14ac:dyDescent="0.25">
      <c r="A60" s="23"/>
      <c r="B60" s="31"/>
      <c r="C60" s="30"/>
      <c r="D60" s="29" t="s">
        <v>29</v>
      </c>
      <c r="E60" s="28"/>
      <c r="F60" s="27">
        <v>0</v>
      </c>
      <c r="G60" s="26"/>
      <c r="H60" s="27">
        <v>0</v>
      </c>
      <c r="I60" s="26"/>
      <c r="J60" s="27">
        <v>0</v>
      </c>
      <c r="K60" s="26"/>
      <c r="L60" s="27">
        <v>0</v>
      </c>
      <c r="M60" s="26"/>
      <c r="N60" s="27">
        <v>0</v>
      </c>
      <c r="O60" s="26"/>
      <c r="P60" s="25">
        <f>J60-L60</f>
        <v>0</v>
      </c>
      <c r="Q60" s="24"/>
      <c r="R60" s="6"/>
    </row>
    <row r="61" spans="1:18" ht="14.45" customHeight="1" x14ac:dyDescent="0.25">
      <c r="A61" s="23"/>
      <c r="B61" s="31"/>
      <c r="C61" s="34" t="s">
        <v>28</v>
      </c>
      <c r="D61" s="34"/>
      <c r="E61" s="33"/>
      <c r="F61" s="25">
        <f>SUM(F62:F68)</f>
        <v>0</v>
      </c>
      <c r="G61" s="32"/>
      <c r="H61" s="25">
        <f>SUM(H62:H68)</f>
        <v>462294.76</v>
      </c>
      <c r="I61" s="32"/>
      <c r="J61" s="25">
        <f>SUM(J62:J68)</f>
        <v>462294.76</v>
      </c>
      <c r="K61" s="32"/>
      <c r="L61" s="25">
        <f>SUM(L62:L68)</f>
        <v>0</v>
      </c>
      <c r="M61" s="32"/>
      <c r="N61" s="25">
        <f>SUM(N62:N68)</f>
        <v>0</v>
      </c>
      <c r="O61" s="32"/>
      <c r="P61" s="25">
        <f>J61-L61</f>
        <v>462294.76</v>
      </c>
      <c r="Q61" s="24"/>
      <c r="R61" s="6"/>
    </row>
    <row r="62" spans="1:18" x14ac:dyDescent="0.25">
      <c r="A62" s="23"/>
      <c r="B62" s="31"/>
      <c r="C62" s="30"/>
      <c r="D62" s="29" t="s">
        <v>27</v>
      </c>
      <c r="E62" s="28"/>
      <c r="F62" s="27">
        <v>0</v>
      </c>
      <c r="G62" s="26"/>
      <c r="H62" s="27">
        <v>0</v>
      </c>
      <c r="I62" s="26"/>
      <c r="J62" s="27">
        <v>0</v>
      </c>
      <c r="K62" s="26"/>
      <c r="L62" s="27">
        <v>0</v>
      </c>
      <c r="M62" s="26"/>
      <c r="N62" s="27">
        <v>0</v>
      </c>
      <c r="O62" s="26"/>
      <c r="P62" s="25">
        <f>J62-L62</f>
        <v>0</v>
      </c>
      <c r="Q62" s="24"/>
      <c r="R62" s="6"/>
    </row>
    <row r="63" spans="1:18" x14ac:dyDescent="0.25">
      <c r="A63" s="23"/>
      <c r="B63" s="31"/>
      <c r="C63" s="30"/>
      <c r="D63" s="29" t="s">
        <v>26</v>
      </c>
      <c r="E63" s="28"/>
      <c r="F63" s="27">
        <v>0</v>
      </c>
      <c r="G63" s="26"/>
      <c r="H63" s="27">
        <v>0</v>
      </c>
      <c r="I63" s="26"/>
      <c r="J63" s="27">
        <v>0</v>
      </c>
      <c r="K63" s="26"/>
      <c r="L63" s="27">
        <v>0</v>
      </c>
      <c r="M63" s="26"/>
      <c r="N63" s="27">
        <v>0</v>
      </c>
      <c r="O63" s="26"/>
      <c r="P63" s="25">
        <f>J63-L63</f>
        <v>0</v>
      </c>
      <c r="Q63" s="24"/>
      <c r="R63" s="6"/>
    </row>
    <row r="64" spans="1:18" x14ac:dyDescent="0.25">
      <c r="A64" s="23"/>
      <c r="B64" s="31"/>
      <c r="C64" s="30"/>
      <c r="D64" s="29" t="s">
        <v>25</v>
      </c>
      <c r="E64" s="28"/>
      <c r="F64" s="27">
        <v>0</v>
      </c>
      <c r="G64" s="26"/>
      <c r="H64" s="27">
        <v>0</v>
      </c>
      <c r="I64" s="26"/>
      <c r="J64" s="27">
        <v>0</v>
      </c>
      <c r="K64" s="26"/>
      <c r="L64" s="27">
        <v>0</v>
      </c>
      <c r="M64" s="26"/>
      <c r="N64" s="27">
        <v>0</v>
      </c>
      <c r="O64" s="26"/>
      <c r="P64" s="25">
        <f>J64-L64</f>
        <v>0</v>
      </c>
      <c r="Q64" s="24"/>
      <c r="R64" s="6"/>
    </row>
    <row r="65" spans="1:18" x14ac:dyDescent="0.25">
      <c r="A65" s="23"/>
      <c r="B65" s="31"/>
      <c r="C65" s="30"/>
      <c r="D65" s="29" t="s">
        <v>24</v>
      </c>
      <c r="E65" s="28"/>
      <c r="F65" s="27">
        <v>0</v>
      </c>
      <c r="G65" s="26"/>
      <c r="H65" s="27">
        <v>0</v>
      </c>
      <c r="I65" s="26"/>
      <c r="J65" s="27">
        <v>0</v>
      </c>
      <c r="K65" s="26"/>
      <c r="L65" s="27">
        <v>0</v>
      </c>
      <c r="M65" s="26"/>
      <c r="N65" s="27">
        <v>0</v>
      </c>
      <c r="O65" s="26"/>
      <c r="P65" s="25">
        <f>J65-L65</f>
        <v>0</v>
      </c>
      <c r="Q65" s="24"/>
      <c r="R65" s="6"/>
    </row>
    <row r="66" spans="1:18" x14ac:dyDescent="0.25">
      <c r="A66" s="23"/>
      <c r="B66" s="31"/>
      <c r="C66" s="30"/>
      <c r="D66" s="29" t="s">
        <v>23</v>
      </c>
      <c r="E66" s="28"/>
      <c r="F66" s="27">
        <v>0</v>
      </c>
      <c r="G66" s="26"/>
      <c r="H66" s="27">
        <v>0</v>
      </c>
      <c r="I66" s="26"/>
      <c r="J66" s="27">
        <v>0</v>
      </c>
      <c r="K66" s="26"/>
      <c r="L66" s="27">
        <v>0</v>
      </c>
      <c r="M66" s="26"/>
      <c r="N66" s="27">
        <v>0</v>
      </c>
      <c r="O66" s="26"/>
      <c r="P66" s="25">
        <f>J66-L66</f>
        <v>0</v>
      </c>
      <c r="Q66" s="24"/>
      <c r="R66" s="6"/>
    </row>
    <row r="67" spans="1:18" x14ac:dyDescent="0.25">
      <c r="A67" s="23"/>
      <c r="B67" s="31"/>
      <c r="C67" s="30"/>
      <c r="D67" s="29" t="s">
        <v>22</v>
      </c>
      <c r="E67" s="28"/>
      <c r="F67" s="27">
        <v>0</v>
      </c>
      <c r="G67" s="26"/>
      <c r="H67" s="27">
        <v>0</v>
      </c>
      <c r="I67" s="26"/>
      <c r="J67" s="27">
        <v>0</v>
      </c>
      <c r="K67" s="26"/>
      <c r="L67" s="27">
        <v>0</v>
      </c>
      <c r="M67" s="26"/>
      <c r="N67" s="27">
        <v>0</v>
      </c>
      <c r="O67" s="26"/>
      <c r="P67" s="25">
        <f>J67-L67</f>
        <v>0</v>
      </c>
      <c r="Q67" s="24"/>
      <c r="R67" s="6"/>
    </row>
    <row r="68" spans="1:18" x14ac:dyDescent="0.25">
      <c r="A68" s="23"/>
      <c r="B68" s="31"/>
      <c r="C68" s="30"/>
      <c r="D68" s="29" t="s">
        <v>21</v>
      </c>
      <c r="E68" s="28"/>
      <c r="F68" s="27">
        <v>0</v>
      </c>
      <c r="G68" s="26"/>
      <c r="H68" s="27">
        <v>462294.76</v>
      </c>
      <c r="I68" s="26"/>
      <c r="J68" s="27">
        <v>462294.76</v>
      </c>
      <c r="K68" s="26"/>
      <c r="L68" s="27">
        <v>0</v>
      </c>
      <c r="M68" s="26"/>
      <c r="N68" s="27">
        <v>0</v>
      </c>
      <c r="O68" s="26"/>
      <c r="P68" s="25">
        <f>J68-L68</f>
        <v>462294.76</v>
      </c>
      <c r="Q68" s="24"/>
      <c r="R68" s="6"/>
    </row>
    <row r="69" spans="1:18" ht="14.45" customHeight="1" x14ac:dyDescent="0.25">
      <c r="A69" s="23"/>
      <c r="B69" s="31"/>
      <c r="C69" s="34" t="s">
        <v>20</v>
      </c>
      <c r="D69" s="34"/>
      <c r="E69" s="33"/>
      <c r="F69" s="25">
        <f>SUM(F70:F72)</f>
        <v>0</v>
      </c>
      <c r="G69" s="32"/>
      <c r="H69" s="25">
        <f>SUM(H70:H72)</f>
        <v>0</v>
      </c>
      <c r="I69" s="32"/>
      <c r="J69" s="25">
        <f>SUM(J70:J72)</f>
        <v>0</v>
      </c>
      <c r="K69" s="32"/>
      <c r="L69" s="25">
        <f>SUM(L70:L72)</f>
        <v>0</v>
      </c>
      <c r="M69" s="32"/>
      <c r="N69" s="25">
        <f>SUM(N70:N72)</f>
        <v>0</v>
      </c>
      <c r="O69" s="32"/>
      <c r="P69" s="25">
        <f>J69-L69</f>
        <v>0</v>
      </c>
      <c r="Q69" s="24"/>
      <c r="R69" s="6"/>
    </row>
    <row r="70" spans="1:18" x14ac:dyDescent="0.25">
      <c r="A70" s="23"/>
      <c r="B70" s="31"/>
      <c r="C70" s="30"/>
      <c r="D70" s="29" t="s">
        <v>19</v>
      </c>
      <c r="E70" s="28"/>
      <c r="F70" s="27">
        <v>0</v>
      </c>
      <c r="G70" s="26"/>
      <c r="H70" s="27">
        <v>0</v>
      </c>
      <c r="I70" s="26"/>
      <c r="J70" s="27">
        <v>0</v>
      </c>
      <c r="K70" s="26"/>
      <c r="L70" s="27">
        <v>0</v>
      </c>
      <c r="M70" s="26"/>
      <c r="N70" s="27">
        <v>0</v>
      </c>
      <c r="O70" s="26"/>
      <c r="P70" s="25">
        <f>J70-L70</f>
        <v>0</v>
      </c>
      <c r="Q70" s="24"/>
      <c r="R70" s="6"/>
    </row>
    <row r="71" spans="1:18" x14ac:dyDescent="0.25">
      <c r="A71" s="23"/>
      <c r="B71" s="31"/>
      <c r="C71" s="30"/>
      <c r="D71" s="29" t="s">
        <v>18</v>
      </c>
      <c r="E71" s="28"/>
      <c r="F71" s="27">
        <v>0</v>
      </c>
      <c r="G71" s="26"/>
      <c r="H71" s="27">
        <v>0</v>
      </c>
      <c r="I71" s="26"/>
      <c r="J71" s="27">
        <v>0</v>
      </c>
      <c r="K71" s="26"/>
      <c r="L71" s="27">
        <v>0</v>
      </c>
      <c r="M71" s="26"/>
      <c r="N71" s="27">
        <v>0</v>
      </c>
      <c r="O71" s="26"/>
      <c r="P71" s="25">
        <f>J71-L71</f>
        <v>0</v>
      </c>
      <c r="Q71" s="24"/>
      <c r="R71" s="6"/>
    </row>
    <row r="72" spans="1:18" x14ac:dyDescent="0.25">
      <c r="A72" s="23"/>
      <c r="B72" s="31"/>
      <c r="C72" s="30"/>
      <c r="D72" s="29" t="s">
        <v>17</v>
      </c>
      <c r="E72" s="28"/>
      <c r="F72" s="27">
        <v>0</v>
      </c>
      <c r="G72" s="26"/>
      <c r="H72" s="27">
        <v>0</v>
      </c>
      <c r="I72" s="26"/>
      <c r="J72" s="27">
        <v>0</v>
      </c>
      <c r="K72" s="26"/>
      <c r="L72" s="27">
        <v>0</v>
      </c>
      <c r="M72" s="26"/>
      <c r="N72" s="27">
        <v>0</v>
      </c>
      <c r="O72" s="26"/>
      <c r="P72" s="25">
        <f>J72-L72</f>
        <v>0</v>
      </c>
      <c r="Q72" s="24"/>
      <c r="R72" s="6"/>
    </row>
    <row r="73" spans="1:18" ht="14.45" customHeight="1" x14ac:dyDescent="0.25">
      <c r="A73" s="23"/>
      <c r="B73" s="31"/>
      <c r="C73" s="34" t="s">
        <v>16</v>
      </c>
      <c r="D73" s="34"/>
      <c r="E73" s="33"/>
      <c r="F73" s="25">
        <f>SUM(F74:F80)</f>
        <v>0</v>
      </c>
      <c r="G73" s="32"/>
      <c r="H73" s="25">
        <f>SUM(H74:H80)</f>
        <v>0</v>
      </c>
      <c r="I73" s="32"/>
      <c r="J73" s="25">
        <f>SUM(J74:J80)</f>
        <v>0</v>
      </c>
      <c r="K73" s="32"/>
      <c r="L73" s="25">
        <f>SUM(L74:L80)</f>
        <v>0</v>
      </c>
      <c r="M73" s="32"/>
      <c r="N73" s="25">
        <f>SUM(N74:N80)</f>
        <v>0</v>
      </c>
      <c r="O73" s="32"/>
      <c r="P73" s="25">
        <f>J73-L73</f>
        <v>0</v>
      </c>
      <c r="Q73" s="24"/>
      <c r="R73" s="6"/>
    </row>
    <row r="74" spans="1:18" x14ac:dyDescent="0.25">
      <c r="A74" s="23"/>
      <c r="B74" s="31"/>
      <c r="C74" s="30"/>
      <c r="D74" s="29" t="s">
        <v>15</v>
      </c>
      <c r="E74" s="28"/>
      <c r="F74" s="27">
        <v>0</v>
      </c>
      <c r="G74" s="26"/>
      <c r="H74" s="27">
        <v>0</v>
      </c>
      <c r="I74" s="26"/>
      <c r="J74" s="27">
        <v>0</v>
      </c>
      <c r="K74" s="26"/>
      <c r="L74" s="27">
        <v>0</v>
      </c>
      <c r="M74" s="26"/>
      <c r="N74" s="27">
        <v>0</v>
      </c>
      <c r="O74" s="26"/>
      <c r="P74" s="25">
        <f>J74-L74</f>
        <v>0</v>
      </c>
      <c r="Q74" s="24"/>
      <c r="R74" s="6"/>
    </row>
    <row r="75" spans="1:18" x14ac:dyDescent="0.25">
      <c r="A75" s="23"/>
      <c r="B75" s="31"/>
      <c r="C75" s="30"/>
      <c r="D75" s="29" t="s">
        <v>14</v>
      </c>
      <c r="E75" s="28"/>
      <c r="F75" s="27">
        <v>0</v>
      </c>
      <c r="G75" s="26"/>
      <c r="H75" s="27">
        <v>0</v>
      </c>
      <c r="I75" s="26"/>
      <c r="J75" s="27">
        <v>0</v>
      </c>
      <c r="K75" s="26"/>
      <c r="L75" s="27">
        <v>0</v>
      </c>
      <c r="M75" s="26"/>
      <c r="N75" s="27">
        <v>0</v>
      </c>
      <c r="O75" s="26"/>
      <c r="P75" s="25">
        <f>J75-L75</f>
        <v>0</v>
      </c>
      <c r="Q75" s="24"/>
      <c r="R75" s="6"/>
    </row>
    <row r="76" spans="1:18" x14ac:dyDescent="0.25">
      <c r="A76" s="23"/>
      <c r="B76" s="31"/>
      <c r="C76" s="30"/>
      <c r="D76" s="29" t="s">
        <v>13</v>
      </c>
      <c r="E76" s="28"/>
      <c r="F76" s="27">
        <v>0</v>
      </c>
      <c r="G76" s="26"/>
      <c r="H76" s="27">
        <v>0</v>
      </c>
      <c r="I76" s="26"/>
      <c r="J76" s="27">
        <v>0</v>
      </c>
      <c r="K76" s="26"/>
      <c r="L76" s="27">
        <v>0</v>
      </c>
      <c r="M76" s="26"/>
      <c r="N76" s="27">
        <v>0</v>
      </c>
      <c r="O76" s="26"/>
      <c r="P76" s="25">
        <f>J76-L76</f>
        <v>0</v>
      </c>
      <c r="Q76" s="24"/>
      <c r="R76" s="6"/>
    </row>
    <row r="77" spans="1:18" x14ac:dyDescent="0.25">
      <c r="A77" s="23"/>
      <c r="B77" s="31"/>
      <c r="C77" s="30"/>
      <c r="D77" s="29" t="s">
        <v>12</v>
      </c>
      <c r="E77" s="28"/>
      <c r="F77" s="27">
        <v>0</v>
      </c>
      <c r="G77" s="26"/>
      <c r="H77" s="27">
        <v>0</v>
      </c>
      <c r="I77" s="26"/>
      <c r="J77" s="27">
        <v>0</v>
      </c>
      <c r="K77" s="26"/>
      <c r="L77" s="27">
        <v>0</v>
      </c>
      <c r="M77" s="26"/>
      <c r="N77" s="27">
        <v>0</v>
      </c>
      <c r="O77" s="26"/>
      <c r="P77" s="25">
        <f>J77-L77</f>
        <v>0</v>
      </c>
      <c r="Q77" s="24"/>
      <c r="R77" s="6"/>
    </row>
    <row r="78" spans="1:18" x14ac:dyDescent="0.25">
      <c r="A78" s="23"/>
      <c r="B78" s="31"/>
      <c r="C78" s="30"/>
      <c r="D78" s="29" t="s">
        <v>11</v>
      </c>
      <c r="E78" s="28"/>
      <c r="F78" s="27">
        <v>0</v>
      </c>
      <c r="G78" s="26"/>
      <c r="H78" s="27">
        <v>0</v>
      </c>
      <c r="I78" s="26"/>
      <c r="J78" s="27">
        <v>0</v>
      </c>
      <c r="K78" s="26"/>
      <c r="L78" s="27">
        <v>0</v>
      </c>
      <c r="M78" s="26"/>
      <c r="N78" s="27">
        <v>0</v>
      </c>
      <c r="O78" s="26"/>
      <c r="P78" s="25">
        <f>J78-L78</f>
        <v>0</v>
      </c>
      <c r="Q78" s="24"/>
      <c r="R78" s="6"/>
    </row>
    <row r="79" spans="1:18" x14ac:dyDescent="0.25">
      <c r="A79" s="23"/>
      <c r="B79" s="31"/>
      <c r="C79" s="30"/>
      <c r="D79" s="29" t="s">
        <v>10</v>
      </c>
      <c r="E79" s="28"/>
      <c r="F79" s="27">
        <v>0</v>
      </c>
      <c r="G79" s="26"/>
      <c r="H79" s="27">
        <v>0</v>
      </c>
      <c r="I79" s="26"/>
      <c r="J79" s="27">
        <v>0</v>
      </c>
      <c r="K79" s="26"/>
      <c r="L79" s="27">
        <v>0</v>
      </c>
      <c r="M79" s="26"/>
      <c r="N79" s="27">
        <v>0</v>
      </c>
      <c r="O79" s="26"/>
      <c r="P79" s="25">
        <f>J79-L79</f>
        <v>0</v>
      </c>
      <c r="Q79" s="24"/>
      <c r="R79" s="6"/>
    </row>
    <row r="80" spans="1:18" x14ac:dyDescent="0.25">
      <c r="A80" s="23"/>
      <c r="B80" s="22"/>
      <c r="C80" s="21"/>
      <c r="D80" s="20" t="s">
        <v>9</v>
      </c>
      <c r="E80" s="19"/>
      <c r="F80" s="18">
        <v>0</v>
      </c>
      <c r="G80" s="17"/>
      <c r="H80" s="18">
        <v>0</v>
      </c>
      <c r="I80" s="17"/>
      <c r="J80" s="18">
        <v>0</v>
      </c>
      <c r="K80" s="17"/>
      <c r="L80" s="18">
        <v>0</v>
      </c>
      <c r="M80" s="17"/>
      <c r="N80" s="18">
        <v>0</v>
      </c>
      <c r="O80" s="17"/>
      <c r="P80" s="16">
        <f>J80-L80</f>
        <v>0</v>
      </c>
      <c r="Q80" s="15"/>
      <c r="R80" s="6"/>
    </row>
    <row r="81" spans="1:18" x14ac:dyDescent="0.25">
      <c r="A81" s="14"/>
      <c r="B81" s="13"/>
      <c r="C81" s="12"/>
      <c r="D81" s="12" t="s">
        <v>8</v>
      </c>
      <c r="E81" s="11"/>
      <c r="F81" s="10">
        <f>SUM(F9,F17,F27,F37,F47,F57,F61,F69,F73)</f>
        <v>144701428</v>
      </c>
      <c r="G81" s="9"/>
      <c r="H81" s="10">
        <f>SUM(H9,H17,H27,H37,H47,H57,H61,H69,H73)</f>
        <v>49366649.380000003</v>
      </c>
      <c r="I81" s="9"/>
      <c r="J81" s="10">
        <f>SUM(J9,J17,J27,J37,J47,J57,J61,J69,J73)</f>
        <v>194068077.38</v>
      </c>
      <c r="K81" s="9"/>
      <c r="L81" s="10">
        <f>SUM(L9,L17,L27,L37,L47,L57,L61,L69,L73)</f>
        <v>178025855.75000003</v>
      </c>
      <c r="M81" s="9"/>
      <c r="N81" s="10">
        <f>SUM(N9,N17,N27,N37,N47,N57,N61,N69,N73)</f>
        <v>174433041.12999997</v>
      </c>
      <c r="O81" s="9"/>
      <c r="P81" s="8">
        <f>J81-L81</f>
        <v>16042221.629999965</v>
      </c>
      <c r="Q81" s="7"/>
      <c r="R81" s="6"/>
    </row>
    <row r="82" spans="1:18" ht="8.25" customHeight="1" x14ac:dyDescent="0.2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8" ht="14.45" customHeight="1" x14ac:dyDescent="0.25">
      <c r="B83" s="4" t="s">
        <v>7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8" x14ac:dyDescent="0.25">
      <c r="A84" s="3"/>
      <c r="B84" s="3"/>
      <c r="L84" s="3"/>
      <c r="M84" s="3"/>
      <c r="N84" s="3"/>
      <c r="O84" s="3"/>
    </row>
    <row r="85" spans="1:18" x14ac:dyDescent="0.25">
      <c r="A85" s="3"/>
      <c r="B85" s="3"/>
      <c r="L85" s="3"/>
      <c r="M85" s="3"/>
      <c r="N85" s="3"/>
      <c r="O85" s="3"/>
    </row>
    <row r="86" spans="1:18" x14ac:dyDescent="0.25">
      <c r="A86" s="3"/>
      <c r="B86" s="3"/>
      <c r="L86" s="3"/>
      <c r="M86" s="3"/>
      <c r="N86" s="3"/>
      <c r="O86" s="3"/>
    </row>
    <row r="87" spans="1:18" x14ac:dyDescent="0.25">
      <c r="A87" s="3"/>
      <c r="B87" s="2" t="s">
        <v>2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8" x14ac:dyDescent="0.25">
      <c r="A88" s="3"/>
      <c r="B88" s="2" t="s">
        <v>6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8" x14ac:dyDescent="0.25">
      <c r="A89" s="3"/>
      <c r="B89" s="2" t="s">
        <v>5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8" x14ac:dyDescent="0.25">
      <c r="A90" s="3"/>
      <c r="B90" s="3"/>
      <c r="L90" s="3"/>
      <c r="M90" s="3"/>
      <c r="N90" s="3"/>
      <c r="O90" s="3"/>
    </row>
    <row r="91" spans="1:18" x14ac:dyDescent="0.25">
      <c r="A91" s="3"/>
      <c r="B91" s="3"/>
      <c r="L91" s="3"/>
      <c r="M91" s="3"/>
      <c r="N91" s="3"/>
      <c r="O91" s="3"/>
    </row>
    <row r="92" spans="1:18" x14ac:dyDescent="0.25">
      <c r="A92" s="3"/>
      <c r="B92" s="3"/>
      <c r="L92" s="3"/>
      <c r="M92" s="3"/>
      <c r="N92" s="3"/>
      <c r="O92" s="3"/>
    </row>
    <row r="93" spans="1:18" x14ac:dyDescent="0.25">
      <c r="A93" s="3"/>
      <c r="B93" s="2" t="s">
        <v>2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8" x14ac:dyDescent="0.25">
      <c r="A94" s="3"/>
      <c r="B94" s="2" t="s">
        <v>4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8" x14ac:dyDescent="0.25">
      <c r="A95" s="3"/>
      <c r="B95" s="2" t="s">
        <v>3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8" x14ac:dyDescent="0.25">
      <c r="A96" s="3"/>
      <c r="B96" s="3"/>
      <c r="L96" s="3"/>
      <c r="M96" s="3"/>
      <c r="N96" s="3"/>
      <c r="O96" s="3"/>
    </row>
    <row r="97" spans="1:17" x14ac:dyDescent="0.25">
      <c r="A97" s="3"/>
      <c r="B97" s="3"/>
      <c r="L97" s="3"/>
      <c r="M97" s="3"/>
      <c r="N97" s="3"/>
      <c r="O97" s="3"/>
    </row>
    <row r="98" spans="1:17" x14ac:dyDescent="0.25">
      <c r="A98" s="3"/>
      <c r="B98" s="3"/>
      <c r="L98" s="3"/>
      <c r="M98" s="3"/>
      <c r="N98" s="3"/>
      <c r="O98" s="3"/>
    </row>
    <row r="99" spans="1:17" x14ac:dyDescent="0.25">
      <c r="A99" s="3"/>
      <c r="B99" s="2" t="s">
        <v>2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x14ac:dyDescent="0.25">
      <c r="A100" s="3"/>
      <c r="B100" s="2" t="s">
        <v>1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x14ac:dyDescent="0.25">
      <c r="A101" s="3"/>
      <c r="B101" s="2" t="s">
        <v>0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</sheetData>
  <mergeCells count="28">
    <mergeCell ref="B93:Q93"/>
    <mergeCell ref="B100:Q100"/>
    <mergeCell ref="B101:Q101"/>
    <mergeCell ref="B88:Q88"/>
    <mergeCell ref="B89:Q89"/>
    <mergeCell ref="C61:D61"/>
    <mergeCell ref="C69:D69"/>
    <mergeCell ref="C73:D73"/>
    <mergeCell ref="B99:Q99"/>
    <mergeCell ref="B95:Q95"/>
    <mergeCell ref="B87:Q87"/>
    <mergeCell ref="B94:Q94"/>
    <mergeCell ref="B83:Q83"/>
    <mergeCell ref="C47:D47"/>
    <mergeCell ref="B5:Q5"/>
    <mergeCell ref="B6:Q6"/>
    <mergeCell ref="C7:D8"/>
    <mergeCell ref="P7:P8"/>
    <mergeCell ref="C27:D27"/>
    <mergeCell ref="C37:D37"/>
    <mergeCell ref="F7:N7"/>
    <mergeCell ref="B1:Q1"/>
    <mergeCell ref="C9:D9"/>
    <mergeCell ref="B2:Q2"/>
    <mergeCell ref="B3:Q3"/>
    <mergeCell ref="B4:Q4"/>
    <mergeCell ref="C57:D57"/>
    <mergeCell ref="C17:D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CABRERA CANALES</dc:creator>
  <cp:lastModifiedBy>FRANCISCO CABRERA CANALES</cp:lastModifiedBy>
  <dcterms:created xsi:type="dcterms:W3CDTF">2026-01-30T16:53:25Z</dcterms:created>
  <dcterms:modified xsi:type="dcterms:W3CDTF">2026-01-30T16:54:13Z</dcterms:modified>
</cp:coreProperties>
</file>